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ndresm\Downloads\"/>
    </mc:Choice>
  </mc:AlternateContent>
  <xr:revisionPtr revIDLastSave="0" documentId="8_{D258B20B-C044-47B3-9FFA-505107D43BF8}" xr6:coauthVersionLast="47" xr6:coauthVersionMax="47" xr10:uidLastSave="{00000000-0000-0000-0000-000000000000}"/>
  <bookViews>
    <workbookView xWindow="-108" yWindow="-108" windowWidth="23256" windowHeight="13896" xr2:uid="{CB337E11-FB05-40C9-9176-92D7F80CB974}"/>
  </bookViews>
  <sheets>
    <sheet name="Urlaub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2" i="1" l="1"/>
  <c r="O32" i="1" s="1"/>
  <c r="O31" i="1"/>
  <c r="O20" i="1"/>
  <c r="O19" i="1"/>
  <c r="O17" i="1"/>
  <c r="O14" i="1"/>
  <c r="O7" i="1"/>
  <c r="O5" i="1"/>
  <c r="O4" i="1"/>
  <c r="O3" i="1"/>
  <c r="O21" i="1" l="1"/>
  <c r="O22" i="1"/>
  <c r="O23" i="1"/>
  <c r="O25" i="1" l="1"/>
  <c r="E27" i="1" s="1"/>
  <c r="O27" i="1" s="1"/>
  <c r="O34" i="1" s="1"/>
</calcChain>
</file>

<file path=xl/sharedStrings.xml><?xml version="1.0" encoding="utf-8"?>
<sst xmlns="http://schemas.openxmlformats.org/spreadsheetml/2006/main" count="33" uniqueCount="33">
  <si>
    <r>
      <t xml:space="preserve">Übernachtungspreis Rechner </t>
    </r>
    <r>
      <rPr>
        <sz val="10"/>
        <color theme="1"/>
        <rFont val="Arial1"/>
      </rPr>
      <t>ohne Gewähr</t>
    </r>
  </si>
  <si>
    <t>Personen</t>
  </si>
  <si>
    <t>Erwachsene</t>
  </si>
  <si>
    <t>Kinder 6-14 Jahre</t>
  </si>
  <si>
    <t>Kinder 0-5 Jahre</t>
  </si>
  <si>
    <t>Hund</t>
  </si>
  <si>
    <t>Stellplätze</t>
  </si>
  <si>
    <t>Stellplatz 100m²</t>
  </si>
  <si>
    <t>Stellplatz 120m²</t>
  </si>
  <si>
    <t>Stellplatz 130m²</t>
  </si>
  <si>
    <t>Stellplatz 140m²</t>
  </si>
  <si>
    <t>Stellplatz 150m²</t>
  </si>
  <si>
    <t>Stellplatz 160m²</t>
  </si>
  <si>
    <t>Stellplatz 170m²</t>
  </si>
  <si>
    <t>Stellplatz 180m²</t>
  </si>
  <si>
    <t>Stellplatz 200m²</t>
  </si>
  <si>
    <r>
      <t xml:space="preserve">zusätzliches aufgebautes </t>
    </r>
    <r>
      <rPr>
        <b/>
        <sz val="10"/>
        <color theme="1"/>
        <rFont val="Arial1"/>
      </rPr>
      <t>Zelt klein</t>
    </r>
  </si>
  <si>
    <r>
      <t xml:space="preserve">zusätzlich </t>
    </r>
    <r>
      <rPr>
        <b/>
        <sz val="10"/>
        <color theme="1"/>
        <rFont val="Arial1"/>
      </rPr>
      <t>abgestelltes Auto</t>
    </r>
  </si>
  <si>
    <r>
      <t xml:space="preserve">zusätzliches aufgebautes </t>
    </r>
    <r>
      <rPr>
        <b/>
        <sz val="10"/>
        <color theme="1"/>
        <rFont val="Arial1"/>
      </rPr>
      <t>Zelt groß</t>
    </r>
  </si>
  <si>
    <t>Mietbadezimmer</t>
  </si>
  <si>
    <t>Comfortplatz</t>
  </si>
  <si>
    <t>% DCC-Rabatt</t>
  </si>
  <si>
    <t>% Rabatt für Kinder</t>
  </si>
  <si>
    <t>% Rabatt auf Personen + Stellplatzgebühr</t>
  </si>
  <si>
    <r>
      <t>Gesamt pro Nacht</t>
    </r>
    <r>
      <rPr>
        <sz val="10"/>
        <color theme="1"/>
        <rFont val="Arial1"/>
      </rPr>
      <t xml:space="preserve"> ohne Gewähr</t>
    </r>
  </si>
  <si>
    <t>Nächte a</t>
  </si>
  <si>
    <t>Strom</t>
  </si>
  <si>
    <t>geschätzter Verbrauch</t>
  </si>
  <si>
    <t>kWh a</t>
  </si>
  <si>
    <t>Anschlussgebühr</t>
  </si>
  <si>
    <r>
      <rPr>
        <sz val="14"/>
        <color theme="1"/>
        <rFont val="Arial1"/>
      </rPr>
      <t>Gesamtbetrag</t>
    </r>
    <r>
      <rPr>
        <b/>
        <sz val="10"/>
        <color theme="1"/>
        <rFont val="Arial1"/>
      </rPr>
      <t xml:space="preserve"> ohne Gewähr</t>
    </r>
  </si>
  <si>
    <t>zur Info:</t>
  </si>
  <si>
    <t>Abgerechnet wird bei uns bei der Abreise in bar.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</si>
</sst>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&quot; &quot;[$€-407];[Red]&quot;-&quot;#,##0.00&quot; &quot;[$€-407]"/>
    <numFmt numFmtId="165" formatCode="#,##0.00&quot; &quot;[$€-407];&quot;-&quot;#,##0.00&quot; &quot;[$€-407]"/>
    <numFmt numFmtId="166" formatCode="#,##0.00&quot; €&quot;"/>
    <numFmt numFmtId="167" formatCode="#,##0.0"/>
    <numFmt numFmtId="168" formatCode="#,##0.00&quot; €&quot;;[Red]&quot;-&quot;#,##0.00&quot; €&quot;"/>
  </numFmts>
  <fonts count="24">
    <font>
      <sz val="10"/>
      <color theme="1"/>
      <name val="Arial1"/>
    </font>
    <font>
      <sz val="10"/>
      <color theme="1"/>
      <name val="Arial1"/>
    </font>
    <font>
      <b/>
      <sz val="10"/>
      <color theme="1"/>
      <name val="Arial1"/>
    </font>
    <font>
      <b/>
      <sz val="10"/>
      <color rgb="FFFFFFFF"/>
      <name val="Arial1"/>
    </font>
    <font>
      <sz val="10"/>
      <color rgb="FFCC0000"/>
      <name val="Arial1"/>
    </font>
    <font>
      <i/>
      <sz val="10"/>
      <color rgb="FF808080"/>
      <name val="Arial1"/>
    </font>
    <font>
      <sz val="10"/>
      <color rgb="FF006600"/>
      <name val="Arial1"/>
    </font>
    <font>
      <b/>
      <sz val="24"/>
      <color rgb="FF000000"/>
      <name val="Arial1"/>
    </font>
    <font>
      <b/>
      <sz val="18"/>
      <color rgb="FF000000"/>
      <name val="Arial1"/>
    </font>
    <font>
      <b/>
      <sz val="12"/>
      <color rgb="FF000000"/>
      <name val="Arial1"/>
    </font>
    <font>
      <u/>
      <sz val="10"/>
      <color rgb="FF0000EE"/>
      <name val="Arial1"/>
    </font>
    <font>
      <sz val="10"/>
      <color rgb="FF996600"/>
      <name val="Arial1"/>
    </font>
    <font>
      <sz val="10"/>
      <color rgb="FF333333"/>
      <name val="Arial1"/>
    </font>
    <font>
      <b/>
      <i/>
      <u/>
      <sz val="10"/>
      <color theme="1"/>
      <name val="Arial1"/>
    </font>
    <font>
      <b/>
      <sz val="18"/>
      <color theme="1"/>
      <name val="Arial"/>
      <family val="2"/>
    </font>
    <font>
      <b/>
      <sz val="12"/>
      <color theme="1"/>
      <name val="Arial1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4"/>
      <color rgb="FFFFFFFF"/>
      <name val="Arial"/>
      <family val="2"/>
    </font>
    <font>
      <sz val="8"/>
      <color theme="1"/>
      <name val="Arial1"/>
    </font>
    <font>
      <b/>
      <sz val="12"/>
      <color rgb="FFC9211E"/>
      <name val="Arial"/>
      <family val="2"/>
    </font>
    <font>
      <sz val="10"/>
      <color theme="1"/>
      <name val="Arial"/>
      <family val="2"/>
    </font>
    <font>
      <sz val="14"/>
      <color theme="1"/>
      <name val="Arial1"/>
    </font>
    <font>
      <b/>
      <sz val="14"/>
      <color theme="1"/>
      <name val="Arial1"/>
    </font>
  </fonts>
  <fills count="12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</fills>
  <borders count="7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double">
        <color auto="1"/>
      </bottom>
      <diagonal/>
    </border>
  </borders>
  <cellStyleXfs count="19">
    <xf numFmtId="0" fontId="0" fillId="0" borderId="0"/>
    <xf numFmtId="0" fontId="11" fillId="8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3" fillId="6" borderId="0"/>
    <xf numFmtId="0" fontId="5" fillId="0" borderId="0"/>
    <xf numFmtId="0" fontId="6" fillId="7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2" fillId="8" borderId="1"/>
    <xf numFmtId="0" fontId="13" fillId="0" borderId="0"/>
    <xf numFmtId="0" fontId="1" fillId="0" borderId="0"/>
    <xf numFmtId="0" fontId="1" fillId="0" borderId="0"/>
    <xf numFmtId="0" fontId="4" fillId="0" borderId="0"/>
  </cellStyleXfs>
  <cellXfs count="33">
    <xf numFmtId="0" fontId="0" fillId="0" borderId="0" xfId="0"/>
    <xf numFmtId="0" fontId="15" fillId="0" borderId="0" xfId="0" applyFont="1"/>
    <xf numFmtId="0" fontId="16" fillId="9" borderId="2" xfId="0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center" vertical="center"/>
    </xf>
    <xf numFmtId="166" fontId="17" fillId="0" borderId="0" xfId="0" applyNumberFormat="1" applyFont="1" applyAlignment="1">
      <alignment horizontal="right" vertical="center"/>
    </xf>
    <xf numFmtId="0" fontId="0" fillId="0" borderId="0" xfId="0" applyAlignment="1">
      <alignment vertical="center"/>
    </xf>
    <xf numFmtId="166" fontId="17" fillId="0" borderId="0" xfId="0" applyNumberFormat="1" applyFont="1"/>
    <xf numFmtId="0" fontId="18" fillId="10" borderId="3" xfId="0" applyFont="1" applyFill="1" applyBorder="1" applyAlignment="1" applyProtection="1">
      <alignment horizontal="center"/>
      <protection locked="0"/>
    </xf>
    <xf numFmtId="164" fontId="0" fillId="0" borderId="0" xfId="0" applyNumberFormat="1" applyAlignment="1">
      <alignment horizontal="left" vertical="center"/>
    </xf>
    <xf numFmtId="0" fontId="19" fillId="0" borderId="0" xfId="0" applyFont="1" applyAlignment="1">
      <alignment horizontal="left" vertical="center" wrapText="1"/>
    </xf>
    <xf numFmtId="166" fontId="0" fillId="0" borderId="0" xfId="0" applyNumberFormat="1" applyProtection="1">
      <protection hidden="1"/>
    </xf>
    <xf numFmtId="1" fontId="16" fillId="9" borderId="2" xfId="0" applyNumberFormat="1" applyFont="1" applyFill="1" applyBorder="1" applyAlignment="1" applyProtection="1">
      <alignment horizontal="center"/>
      <protection locked="0"/>
    </xf>
    <xf numFmtId="166" fontId="20" fillId="0" borderId="0" xfId="0" applyNumberFormat="1" applyFont="1" applyAlignment="1">
      <alignment horizontal="right" vertical="center"/>
    </xf>
    <xf numFmtId="165" fontId="20" fillId="0" borderId="0" xfId="0" applyNumberFormat="1" applyFont="1" applyAlignment="1">
      <alignment horizontal="right" vertical="center"/>
    </xf>
    <xf numFmtId="1" fontId="16" fillId="0" borderId="4" xfId="0" applyNumberFormat="1" applyFont="1" applyBorder="1" applyProtection="1">
      <protection locked="0"/>
    </xf>
    <xf numFmtId="166" fontId="17" fillId="0" borderId="5" xfId="0" applyNumberFormat="1" applyFont="1" applyBorder="1"/>
    <xf numFmtId="0" fontId="0" fillId="0" borderId="0" xfId="0" applyAlignment="1">
      <alignment horizontal="center" vertical="center"/>
    </xf>
    <xf numFmtId="0" fontId="2" fillId="0" borderId="0" xfId="0" applyFont="1"/>
    <xf numFmtId="166" fontId="15" fillId="0" borderId="0" xfId="0" applyNumberFormat="1" applyFont="1"/>
    <xf numFmtId="167" fontId="17" fillId="0" borderId="0" xfId="0" applyNumberFormat="1" applyFont="1"/>
    <xf numFmtId="164" fontId="17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168" fontId="14" fillId="11" borderId="6" xfId="0" applyNumberFormat="1" applyFont="1" applyFill="1" applyBorder="1" applyAlignment="1">
      <alignment horizontal="right" vertical="center"/>
    </xf>
    <xf numFmtId="0" fontId="23" fillId="0" borderId="0" xfId="0" applyFont="1"/>
    <xf numFmtId="0" fontId="0" fillId="0" borderId="0" xfId="0" applyAlignment="1">
      <alignment horizontal="left" vertical="center"/>
    </xf>
    <xf numFmtId="164" fontId="17" fillId="0" borderId="0" xfId="0" applyNumberFormat="1" applyFont="1" applyAlignment="1">
      <alignment horizontal="center" vertical="center"/>
    </xf>
    <xf numFmtId="164" fontId="15" fillId="0" borderId="0" xfId="0" applyNumberFormat="1" applyFont="1" applyAlignment="1">
      <alignment horizontal="left" vertical="center"/>
    </xf>
    <xf numFmtId="167" fontId="21" fillId="0" borderId="0" xfId="0" applyNumberFormat="1" applyFont="1" applyAlignment="1">
      <alignment horizontal="center" vertical="center"/>
    </xf>
    <xf numFmtId="164" fontId="0" fillId="0" borderId="0" xfId="0" applyNumberFormat="1" applyAlignment="1">
      <alignment horizontal="left" vertical="center"/>
    </xf>
    <xf numFmtId="0" fontId="19" fillId="0" borderId="0" xfId="0" applyFont="1" applyAlignment="1">
      <alignment horizontal="left" vertical="center" wrapText="1"/>
    </xf>
    <xf numFmtId="164" fontId="0" fillId="0" borderId="0" xfId="0" applyNumberFormat="1" applyAlignment="1">
      <alignment horizontal="center" vertical="center"/>
    </xf>
    <xf numFmtId="0" fontId="14" fillId="0" borderId="0" xfId="0" applyFont="1" applyAlignment="1">
      <alignment horizontal="center" vertical="center"/>
    </xf>
  </cellXfs>
  <cellStyles count="19">
    <cellStyle name="Accent" xfId="2" xr:uid="{E1E2D572-ED39-4BD1-A617-349063B40620}"/>
    <cellStyle name="Accent 1" xfId="3" xr:uid="{9D310D47-74E3-4F1D-B88C-D1E9F46CC3AA}"/>
    <cellStyle name="Accent 2" xfId="4" xr:uid="{B5E84568-8BA8-467C-85CC-B866753D4A9F}"/>
    <cellStyle name="Accent 3" xfId="5" xr:uid="{C83C3260-6078-4976-A3E8-43FDAAB2A757}"/>
    <cellStyle name="Bad" xfId="6" xr:uid="{02DF462F-9394-409F-B63E-E10FC2DF1FE7}"/>
    <cellStyle name="Error" xfId="7" xr:uid="{10D877C7-A13C-40A8-AB9C-07803CFC335D}"/>
    <cellStyle name="Footnote" xfId="8" xr:uid="{3C10E401-1C7F-487B-931B-6F022971C6E0}"/>
    <cellStyle name="Good" xfId="9" xr:uid="{EE216A5A-4DF1-4D4B-8D9E-FB662126FE72}"/>
    <cellStyle name="Heading" xfId="10" xr:uid="{72E09F3E-036A-4310-9BBD-B8CA60C72087}"/>
    <cellStyle name="Heading 1" xfId="11" xr:uid="{3B59BD3D-A87A-4876-937C-F461DA188BCC}"/>
    <cellStyle name="Heading 2" xfId="12" xr:uid="{5E4CE621-987A-4F5B-9F2E-B1432C1EA5F7}"/>
    <cellStyle name="Hyperlink" xfId="13" xr:uid="{24A02607-B315-4F65-BE82-91098D944DB4}"/>
    <cellStyle name="Neutral" xfId="1" builtinId="28" customBuiltin="1"/>
    <cellStyle name="Note" xfId="14" xr:uid="{14944257-0304-4FA0-95B6-416D26F77075}"/>
    <cellStyle name="Result" xfId="15" xr:uid="{D1186A2D-693C-4227-8238-A1BE4905368A}"/>
    <cellStyle name="Standard" xfId="0" builtinId="0" customBuiltin="1"/>
    <cellStyle name="Status" xfId="16" xr:uid="{3E610E2A-2951-4490-B1ED-BFB08FE22C7E}"/>
    <cellStyle name="Text" xfId="17" xr:uid="{C8BF495E-8C73-4854-B2D4-6243638802A0}"/>
    <cellStyle name="Warning" xfId="18" xr:uid="{9DF46B7C-0564-474E-BBC5-CEED2C7220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AC6F9-0407-49BB-A35F-98A9F39D7134}">
  <dimension ref="A1:P37"/>
  <sheetViews>
    <sheetView tabSelected="1" workbookViewId="0">
      <selection activeCell="B27" sqref="B27"/>
    </sheetView>
  </sheetViews>
  <sheetFormatPr baseColWidth="10" defaultColWidth="11.6640625" defaultRowHeight="13.2"/>
  <cols>
    <col min="1" max="1" width="11.6640625" customWidth="1"/>
    <col min="2" max="2" width="4.6640625" customWidth="1"/>
    <col min="3" max="3" width="8.6640625" customWidth="1"/>
    <col min="4" max="4" width="1.44140625" customWidth="1"/>
    <col min="5" max="5" width="2.44140625" customWidth="1"/>
    <col min="6" max="6" width="4.88671875" customWidth="1"/>
    <col min="7" max="7" width="4.109375" customWidth="1"/>
    <col min="8" max="8" width="3.6640625" customWidth="1"/>
    <col min="9" max="9" width="3" customWidth="1"/>
    <col min="10" max="10" width="1.109375" customWidth="1"/>
    <col min="11" max="11" width="3.44140625" customWidth="1"/>
    <col min="12" max="12" width="16.33203125" customWidth="1"/>
    <col min="13" max="13" width="8" customWidth="1"/>
    <col min="14" max="14" width="1.109375" customWidth="1"/>
    <col min="15" max="15" width="15.44140625" customWidth="1"/>
    <col min="16" max="16" width="11.6640625" customWidth="1"/>
  </cols>
  <sheetData>
    <row r="1" spans="1:15" ht="38.25" customHeight="1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5.6">
      <c r="B2" s="1" t="s">
        <v>1</v>
      </c>
    </row>
    <row r="3" spans="1:15" ht="17.399999999999999">
      <c r="B3" s="2">
        <v>0</v>
      </c>
      <c r="C3" s="25" t="s">
        <v>2</v>
      </c>
      <c r="D3" s="25"/>
      <c r="E3" s="25"/>
      <c r="F3" s="25"/>
      <c r="G3" s="31">
        <v>9.4499999999999993</v>
      </c>
      <c r="H3" s="31"/>
      <c r="I3" s="31"/>
      <c r="O3" s="5">
        <f>G3*B3</f>
        <v>0</v>
      </c>
    </row>
    <row r="4" spans="1:15" ht="17.399999999999999">
      <c r="B4" s="2">
        <v>0</v>
      </c>
      <c r="C4" s="25" t="s">
        <v>3</v>
      </c>
      <c r="D4" s="25"/>
      <c r="E4" s="25"/>
      <c r="F4" s="25"/>
      <c r="G4" s="31">
        <v>6.85</v>
      </c>
      <c r="H4" s="31"/>
      <c r="I4" s="31"/>
      <c r="O4" s="5">
        <f>G4*B4</f>
        <v>0</v>
      </c>
    </row>
    <row r="5" spans="1:15" ht="17.399999999999999">
      <c r="B5" s="2">
        <v>0</v>
      </c>
      <c r="C5" s="25" t="s">
        <v>4</v>
      </c>
      <c r="D5" s="25"/>
      <c r="E5" s="25"/>
      <c r="F5" s="25"/>
      <c r="G5" s="31">
        <v>3.55</v>
      </c>
      <c r="H5" s="31"/>
      <c r="I5" s="31"/>
      <c r="O5" s="5">
        <f>G5*B5</f>
        <v>0</v>
      </c>
    </row>
    <row r="6" spans="1:15" ht="14.1" customHeight="1">
      <c r="C6" s="6"/>
      <c r="D6" s="6"/>
      <c r="E6" s="6"/>
      <c r="F6" s="6"/>
      <c r="G6" s="6"/>
      <c r="H6" s="6"/>
      <c r="I6" s="6"/>
    </row>
    <row r="7" spans="1:15" ht="17.399999999999999">
      <c r="B7" s="2">
        <v>0</v>
      </c>
      <c r="C7" s="6" t="s">
        <v>5</v>
      </c>
      <c r="D7" s="6"/>
      <c r="E7" s="6"/>
      <c r="F7" s="6"/>
      <c r="G7" s="31">
        <v>4</v>
      </c>
      <c r="H7" s="31"/>
      <c r="I7" s="31"/>
      <c r="O7" s="5">
        <f>G7*B7</f>
        <v>0</v>
      </c>
    </row>
    <row r="8" spans="1:15" ht="14.1" customHeight="1"/>
    <row r="9" spans="1:15" ht="15.6">
      <c r="B9" s="1" t="s">
        <v>6</v>
      </c>
    </row>
    <row r="10" spans="1:15" ht="17.399999999999999">
      <c r="B10" s="2">
        <v>0</v>
      </c>
      <c r="C10" s="25" t="s">
        <v>7</v>
      </c>
      <c r="D10" s="25"/>
      <c r="E10" s="25"/>
      <c r="F10" s="25"/>
      <c r="G10" s="31">
        <v>15.1</v>
      </c>
      <c r="H10" s="31"/>
      <c r="I10" s="31"/>
      <c r="K10" s="2">
        <v>0</v>
      </c>
      <c r="L10" s="3" t="s">
        <v>8</v>
      </c>
      <c r="M10" s="4">
        <v>15.4</v>
      </c>
    </row>
    <row r="11" spans="1:15" ht="17.399999999999999">
      <c r="B11" s="2">
        <v>0</v>
      </c>
      <c r="C11" s="25" t="s">
        <v>9</v>
      </c>
      <c r="D11" s="25"/>
      <c r="E11" s="25"/>
      <c r="F11" s="25"/>
      <c r="G11" s="31">
        <v>15.7</v>
      </c>
      <c r="H11" s="31"/>
      <c r="I11" s="31"/>
      <c r="K11" s="2">
        <v>0</v>
      </c>
      <c r="L11" s="3" t="s">
        <v>10</v>
      </c>
      <c r="M11" s="4">
        <v>16.649999999999999</v>
      </c>
    </row>
    <row r="12" spans="1:15" ht="17.399999999999999">
      <c r="B12" s="2">
        <v>0</v>
      </c>
      <c r="C12" s="25" t="s">
        <v>11</v>
      </c>
      <c r="D12" s="25"/>
      <c r="E12" s="25"/>
      <c r="F12" s="25"/>
      <c r="G12" s="31">
        <v>17.25</v>
      </c>
      <c r="H12" s="31"/>
      <c r="I12" s="31"/>
      <c r="K12" s="2">
        <v>0</v>
      </c>
      <c r="L12" s="3" t="s">
        <v>12</v>
      </c>
      <c r="M12" s="4">
        <v>17.899999999999999</v>
      </c>
      <c r="O12" s="7"/>
    </row>
    <row r="13" spans="1:15" ht="17.399999999999999">
      <c r="B13" s="2">
        <v>0</v>
      </c>
      <c r="C13" s="25" t="s">
        <v>13</v>
      </c>
      <c r="D13" s="25"/>
      <c r="E13" s="25"/>
      <c r="F13" s="25"/>
      <c r="G13" s="31">
        <v>18.3</v>
      </c>
      <c r="H13" s="31"/>
      <c r="I13" s="31"/>
      <c r="K13" s="2">
        <v>0</v>
      </c>
      <c r="L13" s="3" t="s">
        <v>14</v>
      </c>
      <c r="M13" s="4">
        <v>18.899999999999999</v>
      </c>
      <c r="O13" s="7"/>
    </row>
    <row r="14" spans="1:15" ht="17.399999999999999">
      <c r="B14" s="2">
        <v>0</v>
      </c>
      <c r="C14" s="25" t="s">
        <v>15</v>
      </c>
      <c r="D14" s="25"/>
      <c r="E14" s="25"/>
      <c r="F14" s="25"/>
      <c r="G14" s="31">
        <v>22.5</v>
      </c>
      <c r="H14" s="31"/>
      <c r="I14" s="31"/>
      <c r="O14" s="5">
        <f>IF(B10&gt;0,B10*G10,0)+IF(K10&gt;0,K10*M10,0)+IF(B11&gt;0,B11*G11,0)+IF(K11&gt;0,K11*M11,0)+IF(B12&gt;0,B12*G12,0)+IF(K12&gt;0,K12*M12,0)+IF(B13&gt;0,B13*G13,0)+IF(K13&gt;0,K13*M13,0)+IF(B14&gt;0,B14*G14,0)</f>
        <v>0</v>
      </c>
    </row>
    <row r="15" spans="1:15" ht="14.1" customHeight="1">
      <c r="B15" s="8"/>
      <c r="C15" s="3"/>
      <c r="D15" s="3"/>
      <c r="E15" s="3"/>
      <c r="F15" s="3"/>
      <c r="G15" s="4"/>
      <c r="H15" s="9"/>
      <c r="I15" s="9"/>
      <c r="O15" s="5"/>
    </row>
    <row r="16" spans="1:15" ht="35.25" customHeight="1">
      <c r="B16" s="2">
        <v>0</v>
      </c>
      <c r="C16" s="30" t="s">
        <v>16</v>
      </c>
      <c r="D16" s="30"/>
      <c r="E16" s="30"/>
      <c r="F16" s="30"/>
      <c r="G16" s="31">
        <v>4.6500000000000004</v>
      </c>
      <c r="H16" s="31"/>
      <c r="I16" s="31"/>
      <c r="K16" s="2">
        <v>0</v>
      </c>
      <c r="L16" s="10" t="s">
        <v>17</v>
      </c>
      <c r="M16" s="4">
        <v>5.5</v>
      </c>
      <c r="O16" s="5"/>
    </row>
    <row r="17" spans="2:16" ht="39" customHeight="1">
      <c r="B17" s="2">
        <v>0</v>
      </c>
      <c r="C17" s="30" t="s">
        <v>18</v>
      </c>
      <c r="D17" s="30"/>
      <c r="E17" s="30"/>
      <c r="F17" s="30"/>
      <c r="G17" s="31">
        <v>5.25</v>
      </c>
      <c r="H17" s="31"/>
      <c r="I17" s="31"/>
      <c r="O17" s="5">
        <f>IF(B16&gt;0,G16,0)+IF(B17&gt;0,G17,0)+IF(K16&gt;0,M16,0)</f>
        <v>0</v>
      </c>
    </row>
    <row r="18" spans="2:16" ht="14.1" customHeight="1">
      <c r="O18" s="7"/>
      <c r="P18" s="11"/>
    </row>
    <row r="19" spans="2:16" ht="17.399999999999999">
      <c r="B19" s="2">
        <v>0</v>
      </c>
      <c r="C19" s="25" t="s">
        <v>19</v>
      </c>
      <c r="D19" s="25"/>
      <c r="E19" s="25"/>
      <c r="F19" s="25"/>
      <c r="G19" s="31">
        <v>18.649999999999999</v>
      </c>
      <c r="H19" s="31"/>
      <c r="I19" s="31"/>
      <c r="O19" s="5">
        <f>G19*B19</f>
        <v>0</v>
      </c>
    </row>
    <row r="20" spans="2:16" ht="17.399999999999999">
      <c r="B20" s="2">
        <v>0</v>
      </c>
      <c r="C20" s="25" t="s">
        <v>20</v>
      </c>
      <c r="D20" s="25"/>
      <c r="E20" s="25"/>
      <c r="F20" s="25"/>
      <c r="G20" s="31">
        <v>4.6500000000000004</v>
      </c>
      <c r="H20" s="31"/>
      <c r="I20" s="31"/>
      <c r="O20" s="5">
        <f>G20*B20</f>
        <v>0</v>
      </c>
    </row>
    <row r="21" spans="2:16" ht="17.399999999999999">
      <c r="B21" s="12">
        <v>0</v>
      </c>
      <c r="C21" s="25" t="s">
        <v>21</v>
      </c>
      <c r="D21" s="25"/>
      <c r="E21" s="25"/>
      <c r="F21" s="25"/>
      <c r="G21" s="25"/>
      <c r="O21" s="13">
        <f>INT((O3+O4+O5)*B21)/100</f>
        <v>0</v>
      </c>
    </row>
    <row r="22" spans="2:16" ht="17.399999999999999">
      <c r="B22" s="2">
        <v>0</v>
      </c>
      <c r="C22" s="25" t="s">
        <v>22</v>
      </c>
      <c r="D22" s="25"/>
      <c r="E22" s="25"/>
      <c r="F22" s="25"/>
      <c r="G22" s="25"/>
      <c r="O22" s="13">
        <f>INT((O4+O5)*B22)/100</f>
        <v>0</v>
      </c>
    </row>
    <row r="23" spans="2:16" ht="17.399999999999999">
      <c r="B23" s="12">
        <v>0</v>
      </c>
      <c r="C23" s="25" t="s">
        <v>23</v>
      </c>
      <c r="D23" s="25"/>
      <c r="E23" s="25"/>
      <c r="F23" s="25"/>
      <c r="G23" s="25"/>
      <c r="H23" s="25"/>
      <c r="I23" s="25"/>
      <c r="J23" s="25"/>
      <c r="K23" s="25"/>
      <c r="L23" s="25"/>
      <c r="O23" s="14">
        <f>INT((O3+O4+O5+O14)*B23)/100</f>
        <v>0</v>
      </c>
    </row>
    <row r="24" spans="2:16" ht="5.7" customHeight="1">
      <c r="B24" s="15"/>
      <c r="C24" s="3"/>
      <c r="D24" s="3"/>
      <c r="E24" s="3"/>
      <c r="F24" s="3"/>
      <c r="O24" s="16"/>
    </row>
    <row r="25" spans="2:16" ht="15.6">
      <c r="B25" s="1" t="s">
        <v>24</v>
      </c>
      <c r="D25" s="17"/>
      <c r="O25" s="5">
        <f>SUM(O3+O4+O7+O14+O17+O19+O20)-(O21+O22+O23)</f>
        <v>0</v>
      </c>
    </row>
    <row r="26" spans="2:16" ht="5.7" customHeight="1">
      <c r="B26" s="18"/>
      <c r="O26" s="7"/>
    </row>
    <row r="27" spans="2:16" ht="17.399999999999999">
      <c r="B27" s="2">
        <v>0</v>
      </c>
      <c r="C27" s="25" t="s">
        <v>25</v>
      </c>
      <c r="D27" s="25"/>
      <c r="E27" s="27">
        <f>O25</f>
        <v>0</v>
      </c>
      <c r="F27" s="27"/>
      <c r="G27" s="27"/>
      <c r="H27" s="19"/>
      <c r="I27" s="19"/>
      <c r="O27" s="5">
        <f>E27*B27</f>
        <v>0</v>
      </c>
    </row>
    <row r="28" spans="2:16" ht="14.7" customHeight="1">
      <c r="D28" s="19"/>
      <c r="E28" s="19"/>
      <c r="F28" s="19"/>
      <c r="O28" s="7"/>
    </row>
    <row r="29" spans="2:16" ht="15.6">
      <c r="B29" s="1" t="s">
        <v>26</v>
      </c>
    </row>
    <row r="30" spans="2:16" ht="5.7" customHeight="1"/>
    <row r="31" spans="2:16" ht="17.399999999999999">
      <c r="B31" s="25" t="s">
        <v>27</v>
      </c>
      <c r="C31" s="25"/>
      <c r="D31" s="25"/>
      <c r="E31" s="25"/>
      <c r="F31" s="25"/>
      <c r="G31" s="2">
        <v>0</v>
      </c>
      <c r="H31" s="28" t="s">
        <v>28</v>
      </c>
      <c r="I31" s="28"/>
      <c r="K31" s="29">
        <v>0.85</v>
      </c>
      <c r="L31" s="29"/>
      <c r="M31" s="20"/>
      <c r="N31" s="20"/>
      <c r="O31" s="5">
        <f>K31*G31</f>
        <v>0</v>
      </c>
    </row>
    <row r="32" spans="2:16" ht="15.6">
      <c r="B32" s="25" t="s">
        <v>29</v>
      </c>
      <c r="C32" s="25"/>
      <c r="D32" s="25"/>
      <c r="E32" s="25"/>
      <c r="F32" s="25"/>
      <c r="G32" s="26">
        <f>IF(G31&gt;0,2.15,0)</f>
        <v>0</v>
      </c>
      <c r="H32" s="26"/>
      <c r="I32" s="21"/>
      <c r="J32" s="21"/>
      <c r="L32" s="5"/>
      <c r="M32" s="7"/>
      <c r="N32" s="7"/>
      <c r="O32" s="5">
        <f>G32</f>
        <v>0</v>
      </c>
    </row>
    <row r="33" spans="2:15" ht="15.6">
      <c r="C33" s="7"/>
      <c r="D33" s="7"/>
      <c r="E33" s="7"/>
      <c r="F33" s="7"/>
      <c r="G33" s="7"/>
      <c r="H33" s="7"/>
      <c r="I33" s="7"/>
      <c r="J33" s="7"/>
      <c r="L33" s="7"/>
      <c r="M33" s="7"/>
      <c r="N33" s="7"/>
      <c r="O33" s="7"/>
    </row>
    <row r="34" spans="2:15" ht="23.4" thickBot="1">
      <c r="B34" s="22" t="s">
        <v>30</v>
      </c>
      <c r="O34" s="23">
        <f>O27+O31+O32</f>
        <v>0</v>
      </c>
    </row>
    <row r="35" spans="2:15" ht="13.8" thickTop="1"/>
    <row r="36" spans="2:15" ht="17.399999999999999">
      <c r="B36" s="24" t="s">
        <v>31</v>
      </c>
    </row>
    <row r="37" spans="2:15" ht="17.399999999999999">
      <c r="B37" s="24" t="s">
        <v>32</v>
      </c>
    </row>
  </sheetData>
  <sheetProtection algorithmName="SHA-512" hashValue="mFn7t4XODu4SiUKh1/NO3iLSqdWP1wRHM1X0UkY69mYGQLGzQANt1aCK3ckL1BR4P48GDidgh6jS7nbL+bvK2Q==" saltValue="kHlMBl52xIOBU9Yab3SNEQ==" spinCount="100000" sheet="1" objects="1" scenarios="1" selectLockedCells="1"/>
  <mergeCells count="36">
    <mergeCell ref="C12:F12"/>
    <mergeCell ref="G12:I12"/>
    <mergeCell ref="A1:O1"/>
    <mergeCell ref="C3:F3"/>
    <mergeCell ref="G3:I3"/>
    <mergeCell ref="C4:F4"/>
    <mergeCell ref="G4:I4"/>
    <mergeCell ref="C5:F5"/>
    <mergeCell ref="G5:I5"/>
    <mergeCell ref="G7:I7"/>
    <mergeCell ref="C10:F10"/>
    <mergeCell ref="G10:I10"/>
    <mergeCell ref="C11:F11"/>
    <mergeCell ref="G11:I11"/>
    <mergeCell ref="C13:F13"/>
    <mergeCell ref="G13:I13"/>
    <mergeCell ref="C14:F14"/>
    <mergeCell ref="G14:I14"/>
    <mergeCell ref="C16:F16"/>
    <mergeCell ref="G16:I16"/>
    <mergeCell ref="C17:F17"/>
    <mergeCell ref="G17:I17"/>
    <mergeCell ref="C19:F19"/>
    <mergeCell ref="G19:I19"/>
    <mergeCell ref="C20:F20"/>
    <mergeCell ref="G20:I20"/>
    <mergeCell ref="B32:F32"/>
    <mergeCell ref="G32:H32"/>
    <mergeCell ref="C21:G21"/>
    <mergeCell ref="C22:G22"/>
    <mergeCell ref="C23:L23"/>
    <mergeCell ref="C27:D27"/>
    <mergeCell ref="E27:G27"/>
    <mergeCell ref="B31:F31"/>
    <mergeCell ref="H31:I31"/>
    <mergeCell ref="K31:L31"/>
  </mergeCells>
  <pageMargins left="0.74803149606299213" right="0.74803149606299213" top="1.2791338582677163" bottom="1.2791338582677163" header="0.98385826771653528" footer="0.98385826771653528"/>
  <pageSetup paperSize="0" scale="95" fitToWidth="0" fitToHeight="0" pageOrder="overThenDown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Urlauber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cpl</dc:creator>
  <cp:lastModifiedBy>Endres, Michael</cp:lastModifiedBy>
  <cp:revision>37</cp:revision>
  <cp:lastPrinted>2016-09-24T12:08:50Z</cp:lastPrinted>
  <dcterms:created xsi:type="dcterms:W3CDTF">2015-06-05T11:14:13Z</dcterms:created>
  <dcterms:modified xsi:type="dcterms:W3CDTF">2026-07-05T16:56:42Z</dcterms:modified>
</cp:coreProperties>
</file>